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17-2023\1) výzva\"/>
    </mc:Choice>
  </mc:AlternateContent>
  <xr:revisionPtr revIDLastSave="0" documentId="13_ncr:1_{2964CC32-88DE-457F-8442-F2C44E4A7F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KP!$A$6:$T$23</definedName>
    <definedName name="_xlnm.Print_Area" localSheetId="0">KP!$B$2:$S$26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G23" i="1"/>
  <c r="J22" i="1"/>
  <c r="K22" i="1"/>
  <c r="J23" i="1"/>
  <c r="K23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26" i="1" l="1"/>
  <c r="H26" i="1"/>
</calcChain>
</file>

<file path=xl/sharedStrings.xml><?xml version="1.0" encoding="utf-8"?>
<sst xmlns="http://schemas.openxmlformats.org/spreadsheetml/2006/main" count="88" uniqueCount="72">
  <si>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</si>
  <si>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</si>
  <si>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</si>
  <si>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</si>
  <si>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</si>
  <si>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</si>
  <si>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</si>
  <si>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</si>
  <si>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</si>
  <si>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</si>
  <si>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</si>
  <si>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</si>
  <si>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</si>
  <si>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</si>
  <si>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</si>
  <si>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</si>
  <si>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</si>
  <si>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</si>
  <si>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</si>
  <si>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</si>
  <si>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</si>
  <si>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</si>
  <si>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</si>
  <si>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</si>
  <si>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</si>
  <si>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</si>
  <si>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</si>
  <si>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</si>
  <si>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017 - 2023</t>
  </si>
  <si>
    <t xml:space="preserve">Papír kancelářský A3 kvalita"B"  </t>
  </si>
  <si>
    <t>bal</t>
  </si>
  <si>
    <t xml:space="preserve">Papír kancelářský A4 kvalita "A" </t>
  </si>
  <si>
    <t>ks</t>
  </si>
  <si>
    <t>Plast, formát A4, šíře hřbetu 5 cm, hřbetní kapsa se štítkem na popisky.</t>
  </si>
  <si>
    <t>Nezávěsné hladké PVC obaly, vkládání na šířku i na výšku, min. 150 mic, min. 10 ks v balení.</t>
  </si>
  <si>
    <t>Speciálně profilované nasazovací lišty zajišťují trvalý a pružný přítlak, spojení 1-30 listů, min. 50 ks v balení.</t>
  </si>
  <si>
    <t>Speciálně profilované nasazovací lišty zajišťují trvalý a pružný přítlak, spojení 30-60 listů, min. 50 ks v balení.</t>
  </si>
  <si>
    <t>Samolepicí blok  76 x 76 mm - žlutý - 100 list</t>
  </si>
  <si>
    <t>Nezanechává stopy lepidla, min. 100 listů v bločku.</t>
  </si>
  <si>
    <t xml:space="preserve">Papír kancelářský A4 kvalita"B"  </t>
  </si>
  <si>
    <t>Kopírovací karton bílý A4 220g</t>
  </si>
  <si>
    <t>Lepicí páska 25mm x 66m transparentní</t>
  </si>
  <si>
    <t>Kvalitní lepicí páska průhledná.</t>
  </si>
  <si>
    <t>Popisovač lihový 0,6 mm - sada 4ks</t>
  </si>
  <si>
    <t>sada</t>
  </si>
  <si>
    <t>Voděodolný, otěruvzdorný inkoust, šíře stopy 0,6 mm, ventilační uzávěr, na papír, folie, sklo, plasty, polystyrén. Sada: barvy černá, zelená, červená, modrá.</t>
  </si>
  <si>
    <t>Stíratelný, světlostálý, kulatý, vláknový hrot, šíře stopy 2,5 mm, ventilační uzávěr. Na bílé tabule, sklo, PVC, porcelán.</t>
  </si>
  <si>
    <t>Popisovač tabulový 2,5 mm - sada 4ks</t>
  </si>
  <si>
    <t xml:space="preserve">ks </t>
  </si>
  <si>
    <t>Klínový hrot, šíře stopy 1-4 mm, ventilační uzávěr, vhodný i na faxový papír.</t>
  </si>
  <si>
    <t xml:space="preserve">Spojovače 24/6  </t>
  </si>
  <si>
    <t>Vysoce kvalitní pozinkované spojovače, min. 1000 ks v balení.</t>
  </si>
  <si>
    <t>Korekční pero</t>
  </si>
  <si>
    <t>Korekční lak v tužce, tenký kovový hrot.</t>
  </si>
  <si>
    <t>Nůžky kancelářské střední</t>
  </si>
  <si>
    <t>Vysoce kvalitní nůžky, nožnice vyrobené z tvrzené japonské oceli s nerezovou úpravou, ergonomické držení - měkký dotek, délka nůžek min. 21 cm.</t>
  </si>
  <si>
    <t>NE</t>
  </si>
  <si>
    <t>FDU - Olga Štětinová,
Tel.: 37763 6801,
E-mail: ostetino@fdu.zcu.cz</t>
  </si>
  <si>
    <t>KKY - Václava Fleisnerová,
Tel.:37763 2550,
E-mail: kybernet@kky.zcu.cz</t>
  </si>
  <si>
    <t>Univerzitní 28,
301 00 Plzeň, 
Fakulta designu a umění Ladislava Sutnara - Děkanát,
místnost LS 334</t>
  </si>
  <si>
    <t>Technická 8, 
301 00 Plzeň,
Fakulta aplikovaných věd - Katedra kybernetiky,
místnost UN 540</t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</si>
  <si>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</si>
  <si>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</si>
  <si>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Pořadač 4-kroužkový A4 - 5 cm -</t>
    </r>
    <r>
      <rPr>
        <b/>
        <sz val="11"/>
        <rFont val="Calibri"/>
        <family val="2"/>
        <charset val="238"/>
      </rPr>
      <t xml:space="preserve"> modrý</t>
    </r>
  </si>
  <si>
    <t>Obaly "L" A4 - čiré</t>
  </si>
  <si>
    <r>
      <t xml:space="preserve">Hřbety 3mm - nasouvací lišty - </t>
    </r>
    <r>
      <rPr>
        <b/>
        <sz val="11"/>
        <rFont val="Calibri"/>
        <family val="2"/>
        <charset val="238"/>
      </rPr>
      <t>černé</t>
    </r>
  </si>
  <si>
    <r>
      <t>Hřbety 6mm - nasouvací lišty -</t>
    </r>
    <r>
      <rPr>
        <b/>
        <sz val="11"/>
        <rFont val="Calibri"/>
        <family val="2"/>
        <charset val="238"/>
      </rPr>
      <t xml:space="preserve"> černé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</si>
  <si>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</si>
  <si>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Vhodný pro tisk, speciálně hlazený bílý karton, 1 bal/250 listů.</t>
  </si>
  <si>
    <t>Stíratelný, světlostálý, kulatý, vláknový hrot, šíře stopy 2,5 mm, ventilační uzávěr. Na bílé tabule, sklo, PVC, porcelán. 
Sada 4 ks.</t>
  </si>
  <si>
    <r>
      <t>Popisovač tabulový  2,5 mm -</t>
    </r>
    <r>
      <rPr>
        <b/>
        <sz val="11"/>
        <rFont val="Calibri"/>
        <family val="2"/>
        <charset val="238"/>
      </rPr>
      <t xml:space="preserve"> černý</t>
    </r>
  </si>
  <si>
    <r>
      <t>Zvýrazňovač 1-4 mm - modrý  -</t>
    </r>
    <r>
      <rPr>
        <b/>
        <sz val="11"/>
        <rFont val="Calibri"/>
        <family val="2"/>
        <charset val="238"/>
      </rPr>
      <t xml:space="preserve"> žlutý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</si>
</sst>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21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2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0" fillId="3" borderId="14" xfId="1" applyFont="1" applyFill="1" applyBorder="1" applyAlignment="1" applyProtection="1">
      <alignment horizontal="center" vertical="center" wrapText="1"/>
    </xf>
    <xf numFmtId="0" fontId="20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6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20" xfId="1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20" fillId="3" borderId="20" xfId="1" applyFont="1" applyFill="1" applyBorder="1" applyAlignment="1" applyProtection="1">
      <alignment horizontal="center" vertical="center" wrapText="1"/>
    </xf>
    <xf numFmtId="0" fontId="20" fillId="3" borderId="20" xfId="5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16" fillId="3" borderId="20" xfId="0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73"/>
  <sheetViews>
    <sheetView tabSelected="1" zoomScale="80" zoomScaleNormal="80" workbookViewId="0">
      <selection activeCell="I8" sqref="I8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15" customWidth="1"/>
    <col min="5" max="5" width="11.140625" style="4" customWidth="1"/>
    <col min="6" max="6" width="112.85546875" style="5" customWidth="1"/>
    <col min="7" max="7" width="18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2.140625" style="1" customWidth="1"/>
    <col min="17" max="17" width="34.42578125" style="1" customWidth="1"/>
    <col min="18" max="18" width="26.8554687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134.25" customHeight="1" thickTop="1" x14ac:dyDescent="0.25">
      <c r="A7" s="32"/>
      <c r="B7" s="33">
        <v>1</v>
      </c>
      <c r="C7" s="34" t="s">
        <v>29</v>
      </c>
      <c r="D7" s="35">
        <v>10</v>
      </c>
      <c r="E7" s="36" t="s">
        <v>30</v>
      </c>
      <c r="F7" s="37" t="s">
        <v>61</v>
      </c>
      <c r="G7" s="38">
        <f t="shared" ref="G7:G21" si="0">D7*H7</f>
        <v>2700</v>
      </c>
      <c r="H7" s="39">
        <v>270</v>
      </c>
      <c r="I7" s="116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56</v>
      </c>
      <c r="N7" s="44"/>
      <c r="O7" s="44"/>
      <c r="P7" s="45" t="s">
        <v>57</v>
      </c>
      <c r="Q7" s="45" t="s">
        <v>59</v>
      </c>
      <c r="R7" s="46">
        <v>21</v>
      </c>
      <c r="S7" s="44"/>
      <c r="T7" s="43" t="s">
        <v>12</v>
      </c>
    </row>
    <row r="8" spans="1:20" ht="130.5" customHeight="1" thickBot="1" x14ac:dyDescent="0.3">
      <c r="A8" s="27"/>
      <c r="B8" s="47">
        <v>2</v>
      </c>
      <c r="C8" s="48" t="s">
        <v>31</v>
      </c>
      <c r="D8" s="49">
        <v>40</v>
      </c>
      <c r="E8" s="50" t="s">
        <v>30</v>
      </c>
      <c r="F8" s="51" t="s">
        <v>62</v>
      </c>
      <c r="G8" s="52">
        <f t="shared" si="0"/>
        <v>6200</v>
      </c>
      <c r="H8" s="53">
        <v>155</v>
      </c>
      <c r="I8" s="117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2.5" customHeight="1" x14ac:dyDescent="0.25">
      <c r="A9" s="27"/>
      <c r="B9" s="61">
        <v>3</v>
      </c>
      <c r="C9" s="62" t="s">
        <v>63</v>
      </c>
      <c r="D9" s="63">
        <v>5</v>
      </c>
      <c r="E9" s="64" t="s">
        <v>32</v>
      </c>
      <c r="F9" s="65" t="s">
        <v>33</v>
      </c>
      <c r="G9" s="66">
        <f t="shared" si="0"/>
        <v>525</v>
      </c>
      <c r="H9" s="67">
        <v>105</v>
      </c>
      <c r="I9" s="118"/>
      <c r="J9" s="68">
        <f t="shared" si="1"/>
        <v>0</v>
      </c>
      <c r="K9" s="69" t="str">
        <f t="shared" si="2"/>
        <v xml:space="preserve"> </v>
      </c>
      <c r="L9" s="70" t="s">
        <v>27</v>
      </c>
      <c r="M9" s="70" t="s">
        <v>56</v>
      </c>
      <c r="N9" s="71"/>
      <c r="O9" s="71"/>
      <c r="P9" s="70" t="s">
        <v>58</v>
      </c>
      <c r="Q9" s="70" t="s">
        <v>60</v>
      </c>
      <c r="R9" s="72">
        <v>21</v>
      </c>
      <c r="S9" s="71"/>
      <c r="T9" s="73" t="s">
        <v>12</v>
      </c>
    </row>
    <row r="10" spans="1:20" ht="22.5" customHeight="1" x14ac:dyDescent="0.25">
      <c r="A10" s="27"/>
      <c r="B10" s="74">
        <v>4</v>
      </c>
      <c r="C10" s="75" t="s">
        <v>64</v>
      </c>
      <c r="D10" s="76">
        <v>5</v>
      </c>
      <c r="E10" s="77" t="s">
        <v>30</v>
      </c>
      <c r="F10" s="78" t="s">
        <v>34</v>
      </c>
      <c r="G10" s="79">
        <f t="shared" si="0"/>
        <v>200</v>
      </c>
      <c r="H10" s="80">
        <v>40</v>
      </c>
      <c r="I10" s="119"/>
      <c r="J10" s="81">
        <f t="shared" si="1"/>
        <v>0</v>
      </c>
      <c r="K10" s="82" t="str">
        <f t="shared" si="2"/>
        <v xml:space="preserve"> </v>
      </c>
      <c r="L10" s="83"/>
      <c r="M10" s="83"/>
      <c r="N10" s="58"/>
      <c r="O10" s="58"/>
      <c r="P10" s="84"/>
      <c r="Q10" s="84"/>
      <c r="R10" s="60"/>
      <c r="S10" s="58"/>
      <c r="T10" s="57"/>
    </row>
    <row r="11" spans="1:20" ht="22.5" customHeight="1" x14ac:dyDescent="0.25">
      <c r="A11" s="27"/>
      <c r="B11" s="74">
        <v>5</v>
      </c>
      <c r="C11" s="75" t="s">
        <v>65</v>
      </c>
      <c r="D11" s="76">
        <v>1</v>
      </c>
      <c r="E11" s="85" t="s">
        <v>30</v>
      </c>
      <c r="F11" s="86" t="s">
        <v>35</v>
      </c>
      <c r="G11" s="79">
        <f t="shared" si="0"/>
        <v>220</v>
      </c>
      <c r="H11" s="80">
        <v>220</v>
      </c>
      <c r="I11" s="119"/>
      <c r="J11" s="81">
        <f t="shared" si="1"/>
        <v>0</v>
      </c>
      <c r="K11" s="82" t="str">
        <f t="shared" si="2"/>
        <v xml:space="preserve"> </v>
      </c>
      <c r="L11" s="83"/>
      <c r="M11" s="83"/>
      <c r="N11" s="58"/>
      <c r="O11" s="58"/>
      <c r="P11" s="84"/>
      <c r="Q11" s="84"/>
      <c r="R11" s="60"/>
      <c r="S11" s="58"/>
      <c r="T11" s="57"/>
    </row>
    <row r="12" spans="1:20" ht="22.5" customHeight="1" x14ac:dyDescent="0.25">
      <c r="A12" s="27"/>
      <c r="B12" s="74">
        <v>6</v>
      </c>
      <c r="C12" s="75" t="s">
        <v>66</v>
      </c>
      <c r="D12" s="76">
        <v>1</v>
      </c>
      <c r="E12" s="77" t="s">
        <v>30</v>
      </c>
      <c r="F12" s="78" t="s">
        <v>36</v>
      </c>
      <c r="G12" s="79">
        <f t="shared" si="0"/>
        <v>270</v>
      </c>
      <c r="H12" s="80">
        <v>270</v>
      </c>
      <c r="I12" s="119"/>
      <c r="J12" s="81">
        <f t="shared" si="1"/>
        <v>0</v>
      </c>
      <c r="K12" s="82" t="str">
        <f t="shared" si="2"/>
        <v xml:space="preserve"> </v>
      </c>
      <c r="L12" s="83"/>
      <c r="M12" s="83"/>
      <c r="N12" s="58"/>
      <c r="O12" s="58"/>
      <c r="P12" s="84"/>
      <c r="Q12" s="84"/>
      <c r="R12" s="60"/>
      <c r="S12" s="58"/>
      <c r="T12" s="57"/>
    </row>
    <row r="13" spans="1:20" ht="22.5" customHeight="1" x14ac:dyDescent="0.25">
      <c r="A13" s="27"/>
      <c r="B13" s="74">
        <v>7</v>
      </c>
      <c r="C13" s="75" t="s">
        <v>37</v>
      </c>
      <c r="D13" s="76">
        <v>5</v>
      </c>
      <c r="E13" s="77" t="s">
        <v>32</v>
      </c>
      <c r="F13" s="78" t="s">
        <v>38</v>
      </c>
      <c r="G13" s="79">
        <f t="shared" si="0"/>
        <v>60</v>
      </c>
      <c r="H13" s="80">
        <v>12</v>
      </c>
      <c r="I13" s="119"/>
      <c r="J13" s="81">
        <f t="shared" si="1"/>
        <v>0</v>
      </c>
      <c r="K13" s="82" t="str">
        <f t="shared" si="2"/>
        <v xml:space="preserve"> </v>
      </c>
      <c r="L13" s="83"/>
      <c r="M13" s="83"/>
      <c r="N13" s="58"/>
      <c r="O13" s="58"/>
      <c r="P13" s="84"/>
      <c r="Q13" s="84"/>
      <c r="R13" s="60"/>
      <c r="S13" s="58"/>
      <c r="T13" s="57"/>
    </row>
    <row r="14" spans="1:20" ht="126.75" customHeight="1" x14ac:dyDescent="0.25">
      <c r="A14" s="27"/>
      <c r="B14" s="74">
        <v>8</v>
      </c>
      <c r="C14" s="75" t="s">
        <v>39</v>
      </c>
      <c r="D14" s="76">
        <v>25</v>
      </c>
      <c r="E14" s="77" t="s">
        <v>30</v>
      </c>
      <c r="F14" s="78" t="s">
        <v>67</v>
      </c>
      <c r="G14" s="79">
        <f t="shared" si="0"/>
        <v>3750</v>
      </c>
      <c r="H14" s="80">
        <v>150</v>
      </c>
      <c r="I14" s="119"/>
      <c r="J14" s="81">
        <f t="shared" si="1"/>
        <v>0</v>
      </c>
      <c r="K14" s="82" t="str">
        <f t="shared" si="2"/>
        <v xml:space="preserve"> </v>
      </c>
      <c r="L14" s="83"/>
      <c r="M14" s="83"/>
      <c r="N14" s="58"/>
      <c r="O14" s="58"/>
      <c r="P14" s="84"/>
      <c r="Q14" s="84"/>
      <c r="R14" s="60"/>
      <c r="S14" s="58"/>
      <c r="T14" s="57"/>
    </row>
    <row r="15" spans="1:20" ht="26.25" customHeight="1" x14ac:dyDescent="0.25">
      <c r="A15" s="27"/>
      <c r="B15" s="74">
        <v>9</v>
      </c>
      <c r="C15" s="75" t="s">
        <v>40</v>
      </c>
      <c r="D15" s="76">
        <v>1</v>
      </c>
      <c r="E15" s="77" t="s">
        <v>30</v>
      </c>
      <c r="F15" s="78" t="s">
        <v>68</v>
      </c>
      <c r="G15" s="79">
        <f t="shared" si="0"/>
        <v>380</v>
      </c>
      <c r="H15" s="80">
        <v>380</v>
      </c>
      <c r="I15" s="119"/>
      <c r="J15" s="81">
        <f t="shared" si="1"/>
        <v>0</v>
      </c>
      <c r="K15" s="82" t="str">
        <f t="shared" si="2"/>
        <v xml:space="preserve"> </v>
      </c>
      <c r="L15" s="83"/>
      <c r="M15" s="83"/>
      <c r="N15" s="58"/>
      <c r="O15" s="58"/>
      <c r="P15" s="84"/>
      <c r="Q15" s="84"/>
      <c r="R15" s="60"/>
      <c r="S15" s="58"/>
      <c r="T15" s="57"/>
    </row>
    <row r="16" spans="1:20" ht="22.5" customHeight="1" x14ac:dyDescent="0.25">
      <c r="A16" s="27"/>
      <c r="B16" s="74">
        <v>10</v>
      </c>
      <c r="C16" s="75" t="s">
        <v>41</v>
      </c>
      <c r="D16" s="76">
        <v>5</v>
      </c>
      <c r="E16" s="77" t="s">
        <v>32</v>
      </c>
      <c r="F16" s="78" t="s">
        <v>42</v>
      </c>
      <c r="G16" s="79">
        <f t="shared" si="0"/>
        <v>140</v>
      </c>
      <c r="H16" s="80">
        <v>28</v>
      </c>
      <c r="I16" s="119"/>
      <c r="J16" s="81">
        <f t="shared" si="1"/>
        <v>0</v>
      </c>
      <c r="K16" s="82" t="str">
        <f t="shared" si="2"/>
        <v xml:space="preserve"> </v>
      </c>
      <c r="L16" s="83"/>
      <c r="M16" s="83"/>
      <c r="N16" s="58"/>
      <c r="O16" s="58"/>
      <c r="P16" s="84"/>
      <c r="Q16" s="84"/>
      <c r="R16" s="60"/>
      <c r="S16" s="58"/>
      <c r="T16" s="57"/>
    </row>
    <row r="17" spans="1:20" ht="45" customHeight="1" x14ac:dyDescent="0.25">
      <c r="A17" s="27"/>
      <c r="B17" s="74">
        <v>11</v>
      </c>
      <c r="C17" s="75" t="s">
        <v>43</v>
      </c>
      <c r="D17" s="76">
        <v>4</v>
      </c>
      <c r="E17" s="77" t="s">
        <v>44</v>
      </c>
      <c r="F17" s="78" t="s">
        <v>45</v>
      </c>
      <c r="G17" s="79">
        <f t="shared" si="0"/>
        <v>240</v>
      </c>
      <c r="H17" s="80">
        <v>60</v>
      </c>
      <c r="I17" s="119"/>
      <c r="J17" s="81">
        <f t="shared" si="1"/>
        <v>0</v>
      </c>
      <c r="K17" s="82" t="str">
        <f t="shared" si="2"/>
        <v xml:space="preserve"> </v>
      </c>
      <c r="L17" s="83"/>
      <c r="M17" s="83"/>
      <c r="N17" s="58"/>
      <c r="O17" s="58"/>
      <c r="P17" s="84"/>
      <c r="Q17" s="84"/>
      <c r="R17" s="60"/>
      <c r="S17" s="58"/>
      <c r="T17" s="57"/>
    </row>
    <row r="18" spans="1:20" ht="27" customHeight="1" x14ac:dyDescent="0.25">
      <c r="A18" s="27"/>
      <c r="B18" s="74">
        <v>12</v>
      </c>
      <c r="C18" s="75" t="s">
        <v>70</v>
      </c>
      <c r="D18" s="76">
        <v>10</v>
      </c>
      <c r="E18" s="77" t="s">
        <v>32</v>
      </c>
      <c r="F18" s="78" t="s">
        <v>46</v>
      </c>
      <c r="G18" s="79">
        <f t="shared" si="0"/>
        <v>170</v>
      </c>
      <c r="H18" s="80">
        <v>17</v>
      </c>
      <c r="I18" s="119"/>
      <c r="J18" s="81">
        <f t="shared" si="1"/>
        <v>0</v>
      </c>
      <c r="K18" s="82" t="str">
        <f t="shared" si="2"/>
        <v xml:space="preserve"> </v>
      </c>
      <c r="L18" s="83"/>
      <c r="M18" s="83"/>
      <c r="N18" s="58"/>
      <c r="O18" s="58"/>
      <c r="P18" s="84"/>
      <c r="Q18" s="84"/>
      <c r="R18" s="60"/>
      <c r="S18" s="58"/>
      <c r="T18" s="57"/>
    </row>
    <row r="19" spans="1:20" ht="38.25" customHeight="1" x14ac:dyDescent="0.25">
      <c r="A19" s="27"/>
      <c r="B19" s="74">
        <v>13</v>
      </c>
      <c r="C19" s="75" t="s">
        <v>47</v>
      </c>
      <c r="D19" s="76">
        <v>5</v>
      </c>
      <c r="E19" s="77" t="s">
        <v>44</v>
      </c>
      <c r="F19" s="78" t="s">
        <v>69</v>
      </c>
      <c r="G19" s="79">
        <f t="shared" si="0"/>
        <v>350</v>
      </c>
      <c r="H19" s="80">
        <v>70</v>
      </c>
      <c r="I19" s="119"/>
      <c r="J19" s="81">
        <f t="shared" si="1"/>
        <v>0</v>
      </c>
      <c r="K19" s="82" t="str">
        <f t="shared" si="2"/>
        <v xml:space="preserve"> </v>
      </c>
      <c r="L19" s="83"/>
      <c r="M19" s="83"/>
      <c r="N19" s="58"/>
      <c r="O19" s="58"/>
      <c r="P19" s="84"/>
      <c r="Q19" s="84"/>
      <c r="R19" s="60"/>
      <c r="S19" s="58"/>
      <c r="T19" s="57"/>
    </row>
    <row r="20" spans="1:20" ht="24" customHeight="1" x14ac:dyDescent="0.25">
      <c r="A20" s="27"/>
      <c r="B20" s="74">
        <v>14</v>
      </c>
      <c r="C20" s="75" t="s">
        <v>71</v>
      </c>
      <c r="D20" s="76">
        <v>10</v>
      </c>
      <c r="E20" s="77" t="s">
        <v>48</v>
      </c>
      <c r="F20" s="78" t="s">
        <v>49</v>
      </c>
      <c r="G20" s="79">
        <f t="shared" si="0"/>
        <v>140</v>
      </c>
      <c r="H20" s="80">
        <v>14</v>
      </c>
      <c r="I20" s="119"/>
      <c r="J20" s="81">
        <f t="shared" si="1"/>
        <v>0</v>
      </c>
      <c r="K20" s="82" t="str">
        <f t="shared" si="2"/>
        <v xml:space="preserve"> </v>
      </c>
      <c r="L20" s="83"/>
      <c r="M20" s="83"/>
      <c r="N20" s="58"/>
      <c r="O20" s="58"/>
      <c r="P20" s="84"/>
      <c r="Q20" s="84"/>
      <c r="R20" s="60"/>
      <c r="S20" s="58"/>
      <c r="T20" s="57"/>
    </row>
    <row r="21" spans="1:20" ht="25.5" customHeight="1" x14ac:dyDescent="0.25">
      <c r="A21" s="27"/>
      <c r="B21" s="74">
        <v>15</v>
      </c>
      <c r="C21" s="75" t="s">
        <v>50</v>
      </c>
      <c r="D21" s="76">
        <v>5</v>
      </c>
      <c r="E21" s="77" t="s">
        <v>30</v>
      </c>
      <c r="F21" s="78" t="s">
        <v>51</v>
      </c>
      <c r="G21" s="79">
        <f t="shared" si="0"/>
        <v>65</v>
      </c>
      <c r="H21" s="80">
        <v>13</v>
      </c>
      <c r="I21" s="119"/>
      <c r="J21" s="81">
        <f t="shared" si="1"/>
        <v>0</v>
      </c>
      <c r="K21" s="82" t="str">
        <f t="shared" si="2"/>
        <v xml:space="preserve"> </v>
      </c>
      <c r="L21" s="83"/>
      <c r="M21" s="83"/>
      <c r="N21" s="58"/>
      <c r="O21" s="58"/>
      <c r="P21" s="84"/>
      <c r="Q21" s="84"/>
      <c r="R21" s="60"/>
      <c r="S21" s="58"/>
      <c r="T21" s="57"/>
    </row>
    <row r="22" spans="1:20" ht="22.5" customHeight="1" x14ac:dyDescent="0.25">
      <c r="A22" s="27"/>
      <c r="B22" s="74">
        <v>16</v>
      </c>
      <c r="C22" s="75" t="s">
        <v>52</v>
      </c>
      <c r="D22" s="76">
        <v>1</v>
      </c>
      <c r="E22" s="77" t="s">
        <v>32</v>
      </c>
      <c r="F22" s="78" t="s">
        <v>53</v>
      </c>
      <c r="G22" s="79">
        <f t="shared" ref="G22:G23" si="3">D22*H22</f>
        <v>58</v>
      </c>
      <c r="H22" s="80">
        <v>58</v>
      </c>
      <c r="I22" s="119"/>
      <c r="J22" s="81">
        <f t="shared" ref="J22:J23" si="4">D22*I22</f>
        <v>0</v>
      </c>
      <c r="K22" s="82" t="str">
        <f t="shared" ref="K22:K23" si="5">IF(ISNUMBER(I22), IF(I22&gt;H22,"NEVYHOVUJE","VYHOVUJE")," ")</f>
        <v xml:space="preserve"> </v>
      </c>
      <c r="L22" s="83"/>
      <c r="M22" s="83"/>
      <c r="N22" s="58"/>
      <c r="O22" s="58"/>
      <c r="P22" s="84"/>
      <c r="Q22" s="84"/>
      <c r="R22" s="60"/>
      <c r="S22" s="58"/>
      <c r="T22" s="57"/>
    </row>
    <row r="23" spans="1:20" ht="45" customHeight="1" thickBot="1" x14ac:dyDescent="0.3">
      <c r="A23" s="27"/>
      <c r="B23" s="87">
        <v>17</v>
      </c>
      <c r="C23" s="88" t="s">
        <v>54</v>
      </c>
      <c r="D23" s="89">
        <v>1</v>
      </c>
      <c r="E23" s="90" t="s">
        <v>32</v>
      </c>
      <c r="F23" s="91" t="s">
        <v>55</v>
      </c>
      <c r="G23" s="92">
        <f t="shared" si="3"/>
        <v>65</v>
      </c>
      <c r="H23" s="93">
        <v>65</v>
      </c>
      <c r="I23" s="120"/>
      <c r="J23" s="94">
        <f t="shared" si="4"/>
        <v>0</v>
      </c>
      <c r="K23" s="95" t="str">
        <f t="shared" si="5"/>
        <v xml:space="preserve"> </v>
      </c>
      <c r="L23" s="96"/>
      <c r="M23" s="96"/>
      <c r="N23" s="97"/>
      <c r="O23" s="97"/>
      <c r="P23" s="98"/>
      <c r="Q23" s="98"/>
      <c r="R23" s="99"/>
      <c r="S23" s="97"/>
      <c r="T23" s="100"/>
    </row>
    <row r="24" spans="1:20" ht="16.5" thickTop="1" thickBot="1" x14ac:dyDescent="0.3">
      <c r="C24" s="1"/>
      <c r="D24" s="1"/>
      <c r="E24" s="1"/>
      <c r="F24" s="1"/>
      <c r="G24" s="1"/>
      <c r="J24" s="101"/>
    </row>
    <row r="25" spans="1:20" ht="60.75" customHeight="1" thickTop="1" thickBot="1" x14ac:dyDescent="0.3">
      <c r="B25" s="102" t="s">
        <v>9</v>
      </c>
      <c r="C25" s="102"/>
      <c r="D25" s="102"/>
      <c r="E25" s="102"/>
      <c r="F25" s="102"/>
      <c r="G25" s="103"/>
      <c r="H25" s="104" t="s">
        <v>10</v>
      </c>
      <c r="I25" s="105" t="s">
        <v>11</v>
      </c>
      <c r="J25" s="106"/>
      <c r="K25" s="107"/>
      <c r="S25" s="24"/>
      <c r="T25" s="108"/>
    </row>
    <row r="26" spans="1:20" ht="33" customHeight="1" thickTop="1" thickBot="1" x14ac:dyDescent="0.3">
      <c r="B26" s="109" t="s">
        <v>26</v>
      </c>
      <c r="C26" s="109"/>
      <c r="D26" s="109"/>
      <c r="E26" s="109"/>
      <c r="F26" s="109"/>
      <c r="G26" s="110"/>
      <c r="H26" s="111">
        <f>SUM(G7:G23)</f>
        <v>15533</v>
      </c>
      <c r="I26" s="112">
        <f>SUM(J7:J23)</f>
        <v>0</v>
      </c>
      <c r="J26" s="113"/>
      <c r="K26" s="114"/>
    </row>
    <row r="27" spans="1:20" ht="14.25" customHeight="1" thickTop="1" x14ac:dyDescent="0.25"/>
    <row r="28" spans="1:20" ht="14.25" customHeight="1" x14ac:dyDescent="0.25"/>
    <row r="29" spans="1:20" ht="14.25" customHeight="1" x14ac:dyDescent="0.25"/>
    <row r="30" spans="1:20" ht="14.25" customHeight="1" x14ac:dyDescent="0.25"/>
    <row r="31" spans="1:20" ht="14.25" customHeight="1" x14ac:dyDescent="0.25"/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</sheetData>
  <sheetProtection algorithmName="SHA-512" hashValue="FTwsqIU1YZzomL3qGxlmZa3T/Cf0ojCTb3kUhYlv+CCZ/CG6t4ywS9QeeZ1vHEji+m7y4PTOK2iswqG5Ox28SQ==" saltValue="l8ep7EFfzc5K1NtLJIRFLQ==" spinCount="100000" sheet="1" objects="1" scenarios="1" selectLockedCells="1"/>
  <mergeCells count="24">
    <mergeCell ref="B26:F26"/>
    <mergeCell ref="I26:K26"/>
    <mergeCell ref="B25:F25"/>
    <mergeCell ref="B1:D1"/>
    <mergeCell ref="I25:K25"/>
    <mergeCell ref="I2:R3"/>
    <mergeCell ref="L9:L23"/>
    <mergeCell ref="L7:L8"/>
    <mergeCell ref="M7:M8"/>
    <mergeCell ref="M9:M23"/>
    <mergeCell ref="N7:N8"/>
    <mergeCell ref="N9:N23"/>
    <mergeCell ref="O7:O8"/>
    <mergeCell ref="O9:O23"/>
    <mergeCell ref="P9:P23"/>
    <mergeCell ref="P7:P8"/>
    <mergeCell ref="Q9:Q23"/>
    <mergeCell ref="Q7:Q8"/>
    <mergeCell ref="R7:R8"/>
    <mergeCell ref="R9:R23"/>
    <mergeCell ref="S9:S23"/>
    <mergeCell ref="S7:S8"/>
    <mergeCell ref="T9:T23"/>
    <mergeCell ref="T7:T8"/>
  </mergeCells>
  <conditionalFormatting sqref="B7:B23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23">
    <cfRule type="containsBlanks" dxfId="5" priority="22">
      <formula>LEN(TRIM(D7))=0</formula>
    </cfRule>
  </conditionalFormatting>
  <conditionalFormatting sqref="I7:I23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2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23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2023-04-28T07:33:34Z</cp:lastPrinted>
  <dcterms:created xsi:type="dcterms:W3CDTF">2014-03-05T12:43:32Z</dcterms:created>
  <dcterms:modified xsi:type="dcterms:W3CDTF">2023-04-28T09:55:03Z</dcterms:modified>
</cp:coreProperties>
</file>